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5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  <sheet name="Hoja2" sheetId="8" r:id="rId8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<sst xmlns="http://schemas.openxmlformats.org/spreadsheetml/2006/main" count="465" uniqueCount="189">
  <si>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</si>
  <si>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</si>
  <si>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</si>
  <si>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</si>
  <si>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</si>
  <si>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</si>
  <si>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</si>
  <si>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</si>
  <si>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</si>
  <si>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</si>
  <si>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</si>
  <si>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</si>
  <si>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</si>
  <si>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</si>
  <si>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</si>
  <si>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</si>
  <si>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</si>
  <si>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</si>
  <si>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</si>
  <si>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</si>
  <si>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</si>
  <si>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</si>
  <si>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</si>
  <si>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</si>
  <si>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</si>
  <si>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</si>
  <si>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</si>
  <si>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</si>
  <si>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</si>
  <si>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</si>
  <si>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</si>
  <si>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</si>
  <si>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</si>
  <si>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</si>
  <si>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</si>
  <si>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</si>
  <si>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</si>
  <si>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</si>
  <si>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</si>
  <si>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</si>
  <si>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</si>
  <si>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</si>
  <si>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</si>
  <si>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</si>
  <si>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</si>
  <si>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</si>
  <si>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</si>
  <si>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</si>
  <si>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</si>
  <si>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</si>
  <si>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</si>
  <si>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</si>
  <si>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</si>
  <si>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</si>
  <si>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</si>
  <si>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</si>
  <si>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</si>
  <si>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</si>
  <si>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</si>
  <si>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</si>
  <si>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</si>
  <si>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</si>
  <si>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</si>
  <si>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</si>
  <si>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</si>
  <si>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</si>
  <si>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</si>
  <si>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</si>
  <si>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</si>
  <si>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</si>
  <si>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</si>
  <si>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</si>
  <si>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</si>
  <si>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</si>
  <si>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</si>
  <si>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</si>
  <si>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</si>
  <si>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</si>
  <si>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</si>
  <si>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</si>
  <si>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</si>
  <si>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</si>
  <si>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</si>
  <si>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</si>
  <si>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</si>
  <si>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</si>
  <si>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</si>
  <si>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</si>
  <si>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</si>
  <si>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</si>
  <si>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</si>
  <si>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</si>
  <si>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</si>
  <si>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</si>
  <si>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</si>
  <si>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</si>
  <si>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</si>
  <si>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</si>
  <si>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</si>
  <si>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</si>
  <si>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</si>
  <si>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</si>
  <si>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</si>
  <si>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</si>
  <si>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</si>
  <si>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</si>
  <si>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</si>
  <si>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</si>
  <si>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</si>
  <si>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</si>
  <si>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</si>
  <si>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</si>
  <si>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</si>
  <si>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</si>
  <si>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</si>
  <si>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Año 2017</t>
  </si>
  <si>
    <t xml:space="preserve">                                       ACTIVIDADES  DEL MES DE ENERO 2017</t>
  </si>
  <si>
    <t>H</t>
  </si>
  <si>
    <t>M</t>
  </si>
  <si>
    <t>PERSONAS ATENDIDAS</t>
  </si>
  <si>
    <t>C/JUICIO</t>
  </si>
  <si>
    <t>S/JUICIO</t>
  </si>
  <si>
    <t>arreglo conciliatorio</t>
  </si>
  <si>
    <t>no comparecen partes</t>
  </si>
  <si>
    <t>no concilia</t>
  </si>
  <si>
    <t>DEMANDAS INICIADAS</t>
  </si>
  <si>
    <t>EJECUCIONES DE CONVENIO</t>
  </si>
  <si>
    <t>AUDIENCIAS ATENDIDAS</t>
  </si>
  <si>
    <t>DESAHOGADAS</t>
  </si>
  <si>
    <t>DIFERIDAS</t>
  </si>
  <si>
    <t>DILIGENCIAS FUERA DEL TRIBUNAL</t>
  </si>
  <si>
    <t>PROMOCIONES PRESENTADAS</t>
  </si>
  <si>
    <t>EXP. TERMINADOS</t>
  </si>
  <si>
    <t>LAUDOS</t>
  </si>
  <si>
    <t>EXP. EN EJECUCION</t>
  </si>
  <si>
    <t xml:space="preserve">PARA EMBARGO </t>
  </si>
  <si>
    <t>EN AUD. DE REMATE</t>
  </si>
  <si>
    <t>LAUDO  ABSOLUTORIO C/AMPARO</t>
  </si>
  <si>
    <t>DEMANDAS TERM. POR LAUDO ABSOLUTORIO</t>
  </si>
  <si>
    <t>remate</t>
  </si>
  <si>
    <t>embargo</t>
  </si>
  <si>
    <t>cambio depositario</t>
  </si>
  <si>
    <t>termino abierto</t>
  </si>
  <si>
    <t>DEMANDAS TERM. POR INCOMPETENCIA</t>
  </si>
  <si>
    <t xml:space="preserve">                                       ACTIVIDADES  DEL MES DE FEBRERO 2017</t>
  </si>
  <si>
    <t>citas pendientes</t>
  </si>
  <si>
    <t>hombre</t>
  </si>
  <si>
    <t>mujer</t>
  </si>
  <si>
    <t>abogado particular</t>
  </si>
  <si>
    <t xml:space="preserve"> CONCEPTO </t>
  </si>
  <si>
    <t>beneficio economico</t>
  </si>
  <si>
    <t>$</t>
  </si>
  <si>
    <t>$4,500,00</t>
  </si>
  <si>
    <t>$64,500,00</t>
  </si>
  <si>
    <t>FEBRERO 2016 - 2017</t>
  </si>
  <si>
    <t>COMPARATIVO FEBRERO 2016 - 2017</t>
  </si>
  <si>
    <t>COMPARATIVO MES DE FEBRERO 2016 - 2017</t>
  </si>
  <si>
    <t xml:space="preserve">                                           ACTIVIDADES DEL MES DE FEBRERO DEL 2017</t>
  </si>
  <si>
    <t>convenio sin demanda con cita</t>
  </si>
  <si>
    <t>convenio sin demanda por comp.</t>
  </si>
  <si>
    <t>EFECTIVIDAD EN LA CONCILIACION</t>
  </si>
  <si>
    <t>CITAS GIRADAS</t>
  </si>
  <si>
    <t>CITAS EFECTIVAS</t>
  </si>
  <si>
    <t>convenio c/citatorio</t>
  </si>
  <si>
    <t>abogado particular (no concilia)</t>
  </si>
  <si>
    <t>para demanda (no concilia)</t>
  </si>
  <si>
    <t>EFECTIVIDAD</t>
  </si>
  <si>
    <t>CONVENIOS FUERA DE JUICIO</t>
  </si>
  <si>
    <t>10 *</t>
  </si>
  <si>
    <t>20 *</t>
  </si>
  <si>
    <t>337*</t>
  </si>
  <si>
    <t>153*</t>
  </si>
  <si>
    <t>47*</t>
  </si>
  <si>
    <t>69*</t>
  </si>
  <si>
    <t>15*</t>
  </si>
  <si>
    <t>12*</t>
  </si>
  <si>
    <t>36*</t>
  </si>
  <si>
    <t>48*</t>
  </si>
  <si>
    <t>2*</t>
  </si>
  <si>
    <t>105*</t>
  </si>
  <si>
    <t>10*</t>
  </si>
  <si>
    <t>3*</t>
  </si>
  <si>
    <t>22*</t>
  </si>
  <si>
    <t>26*</t>
  </si>
  <si>
    <t>14*</t>
  </si>
  <si>
    <t>8*</t>
  </si>
  <si>
    <t>0*</t>
  </si>
  <si>
    <t>5*</t>
  </si>
  <si>
    <t>TERMINADO POR RESOLUCION DE DECL. BENEF.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</si>
</sst>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i/>
      <sz val="8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8"/>
      <color theme="1"/>
      <name val="Tahoma"/>
      <family val="2"/>
    </font>
    <font>
      <b/>
      <i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73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4" xfId="0" applyFont="1" applyBorder="1" applyAlignment="1">
      <alignment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75" fontId="12" fillId="0" borderId="10" xfId="0" applyNumberFormat="1" applyFont="1" applyFill="1" applyBorder="1" applyAlignment="1">
      <alignment horizontal="center"/>
    </xf>
    <xf numFmtId="175" fontId="7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40" borderId="10" xfId="0" applyFont="1" applyFill="1" applyBorder="1" applyAlignment="1">
      <alignment/>
    </xf>
    <xf numFmtId="0" fontId="75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5" fontId="7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0" fontId="18" fillId="0" borderId="33" xfId="0" applyFont="1" applyFill="1" applyBorder="1" applyAlignment="1">
      <alignment/>
    </xf>
    <xf numFmtId="0" fontId="73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60326996"/>
        <c:axId val="6072053"/>
      </c:bar3D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0">
      <selection activeCell="B82" sqref="B82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4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>
        <v>4708623.18</v>
      </c>
      <c r="C9" s="77">
        <v>1757226.94</v>
      </c>
      <c r="D9" s="77">
        <v>295380.56</v>
      </c>
      <c r="E9" s="77">
        <v>441719.42</v>
      </c>
      <c r="F9" s="77">
        <v>22700</v>
      </c>
      <c r="G9" s="77">
        <v>33306</v>
      </c>
      <c r="H9" s="79">
        <f t="shared" si="0"/>
        <v>7258956.099999999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6691614.16</v>
      </c>
      <c r="C24" s="88">
        <f t="shared" si="1"/>
        <v>3254777.6399999997</v>
      </c>
      <c r="D24" s="88">
        <f t="shared" si="1"/>
        <v>320080.56</v>
      </c>
      <c r="E24" s="88">
        <f t="shared" si="1"/>
        <v>774934.84</v>
      </c>
      <c r="F24" s="88">
        <f t="shared" si="1"/>
        <v>31372</v>
      </c>
      <c r="G24" s="88">
        <f t="shared" si="1"/>
        <v>233616</v>
      </c>
      <c r="H24" s="89">
        <f>SUM(B24:G24)</f>
        <v>11306395.200000001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5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5">
        <v>4500</v>
      </c>
      <c r="G31" s="93"/>
      <c r="H31" s="77">
        <f>SUM(B31:G31)</f>
        <v>4500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80167</v>
      </c>
      <c r="G45" s="100"/>
      <c r="H45" s="101">
        <f t="shared" si="3"/>
        <v>80167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>
        <v>142833</v>
      </c>
      <c r="C58" s="86">
        <v>64755.55</v>
      </c>
      <c r="D58" s="86">
        <v>0</v>
      </c>
      <c r="E58" s="86">
        <v>4000</v>
      </c>
      <c r="F58" s="86">
        <v>64500</v>
      </c>
      <c r="G58" s="86">
        <v>0</v>
      </c>
      <c r="H58" s="86">
        <f t="shared" si="4"/>
        <v>276088.55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527263</v>
      </c>
      <c r="C72" s="86">
        <f t="shared" si="5"/>
        <v>256768.90999999997</v>
      </c>
      <c r="D72" s="86">
        <f t="shared" si="5"/>
        <v>0</v>
      </c>
      <c r="E72" s="86">
        <f t="shared" si="5"/>
        <v>4000</v>
      </c>
      <c r="F72" s="86">
        <f t="shared" si="5"/>
        <v>70960.96</v>
      </c>
      <c r="G72" s="86">
        <f t="shared" si="5"/>
        <v>23500</v>
      </c>
      <c r="H72" s="86">
        <f>SUM(B72:G72)</f>
        <v>882492.8699999999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>
        <v>50</v>
      </c>
      <c r="C81" s="109">
        <v>8</v>
      </c>
      <c r="D81" s="109">
        <v>6</v>
      </c>
      <c r="E81" s="109">
        <v>5</v>
      </c>
      <c r="F81" s="109">
        <v>8</v>
      </c>
      <c r="G81" s="109">
        <v>4</v>
      </c>
      <c r="H81" s="109">
        <f t="shared" si="6"/>
        <v>81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73</v>
      </c>
      <c r="C95" s="109">
        <f t="shared" si="7"/>
        <v>28</v>
      </c>
      <c r="D95" s="109">
        <f>SUM(D80:D94)</f>
        <v>12</v>
      </c>
      <c r="E95" s="109">
        <f>SUM(E80:E94)</f>
        <v>6</v>
      </c>
      <c r="F95" s="109">
        <f>SUM(F80:F94)</f>
        <v>13</v>
      </c>
      <c r="G95" s="109">
        <f>SUM(G80:G94)</f>
        <v>8</v>
      </c>
      <c r="H95" s="109">
        <f t="shared" si="7"/>
        <v>140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2</v>
      </c>
      <c r="H105" s="109">
        <f>SUM(B105:G105)</f>
        <v>2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3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>
        <v>135</v>
      </c>
      <c r="C128" s="109">
        <v>36</v>
      </c>
      <c r="D128" s="109">
        <v>10</v>
      </c>
      <c r="E128" s="109">
        <v>39</v>
      </c>
      <c r="F128" s="109">
        <v>3</v>
      </c>
      <c r="G128" s="109">
        <v>2</v>
      </c>
      <c r="H128" s="109">
        <f t="shared" si="9"/>
        <v>225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238</v>
      </c>
      <c r="C142" s="109">
        <f t="shared" si="10"/>
        <v>65</v>
      </c>
      <c r="D142" s="109">
        <f t="shared" si="10"/>
        <v>15</v>
      </c>
      <c r="E142" s="109">
        <f t="shared" si="10"/>
        <v>75</v>
      </c>
      <c r="F142" s="109">
        <f t="shared" si="10"/>
        <v>7</v>
      </c>
      <c r="G142" s="109">
        <f t="shared" si="10"/>
        <v>4</v>
      </c>
      <c r="H142" s="109">
        <f>SUM(B142:G142)</f>
        <v>404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>
        <v>4</v>
      </c>
      <c r="C156" s="109">
        <v>8</v>
      </c>
      <c r="D156" s="109">
        <v>0</v>
      </c>
      <c r="E156" s="109">
        <v>1</v>
      </c>
      <c r="F156" s="109">
        <v>5</v>
      </c>
      <c r="G156" s="109">
        <v>0</v>
      </c>
      <c r="H156" s="109">
        <f t="shared" si="11"/>
        <v>18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9</v>
      </c>
      <c r="C172" s="109">
        <f t="shared" si="12"/>
        <v>16</v>
      </c>
      <c r="D172" s="109">
        <f t="shared" si="12"/>
        <v>0</v>
      </c>
      <c r="E172" s="109">
        <f t="shared" si="12"/>
        <v>1</v>
      </c>
      <c r="F172" s="109">
        <f t="shared" si="12"/>
        <v>7</v>
      </c>
      <c r="G172" s="109">
        <f t="shared" si="12"/>
        <v>3</v>
      </c>
      <c r="H172" s="109">
        <f>SUM(B172:G172)</f>
        <v>36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>
        <v>0</v>
      </c>
      <c r="C181" s="109">
        <v>0</v>
      </c>
      <c r="D181" s="109">
        <v>0</v>
      </c>
      <c r="E181" s="109">
        <v>0</v>
      </c>
      <c r="F181" s="109">
        <v>1</v>
      </c>
      <c r="G181" s="109">
        <v>0</v>
      </c>
      <c r="H181" s="109">
        <f t="shared" si="13"/>
        <v>1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2</v>
      </c>
      <c r="G196" s="109">
        <f t="shared" si="14"/>
        <v>0</v>
      </c>
      <c r="H196" s="109">
        <f>SUM(B196:F196)</f>
        <v>2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D30" sqref="D30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211" t="s">
        <v>77</v>
      </c>
      <c r="B3" s="211"/>
      <c r="C3" s="211"/>
    </row>
    <row r="4" spans="1:3" ht="15">
      <c r="A4" s="212" t="s">
        <v>23</v>
      </c>
      <c r="B4" s="212"/>
      <c r="C4" s="212"/>
    </row>
    <row r="5" spans="1:3" ht="15.75" thickBot="1">
      <c r="A5" s="213" t="s">
        <v>154</v>
      </c>
      <c r="B5" s="213"/>
      <c r="C5" s="213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27</v>
      </c>
      <c r="C7" s="134">
        <v>68</v>
      </c>
    </row>
    <row r="8" spans="1:3" ht="12.75">
      <c r="A8" s="44" t="s">
        <v>32</v>
      </c>
      <c r="B8" s="127">
        <v>9</v>
      </c>
      <c r="C8" s="134">
        <v>18</v>
      </c>
    </row>
    <row r="9" spans="1:3" ht="12.75">
      <c r="A9" s="44" t="s">
        <v>31</v>
      </c>
      <c r="B9" s="46">
        <v>183</v>
      </c>
      <c r="C9" s="134">
        <v>225</v>
      </c>
    </row>
    <row r="10" spans="1:3" ht="12.75">
      <c r="A10" s="45" t="s">
        <v>30</v>
      </c>
      <c r="B10" s="45">
        <v>1</v>
      </c>
      <c r="C10" s="136">
        <v>1</v>
      </c>
    </row>
    <row r="11" spans="1:3" ht="12.75">
      <c r="A11" s="45" t="s">
        <v>29</v>
      </c>
      <c r="B11" s="45">
        <v>0</v>
      </c>
      <c r="C11" s="136">
        <v>2</v>
      </c>
    </row>
    <row r="12" spans="1:3" ht="12.75">
      <c r="A12" s="45" t="s">
        <v>28</v>
      </c>
      <c r="B12" s="128">
        <v>77957.7</v>
      </c>
      <c r="C12" s="137">
        <v>276088.55</v>
      </c>
    </row>
    <row r="13" spans="1:3" ht="12.75">
      <c r="A13" s="45" t="s">
        <v>27</v>
      </c>
      <c r="B13" s="47">
        <v>5338898.76</v>
      </c>
      <c r="C13" s="137">
        <v>7258956.1</v>
      </c>
    </row>
    <row r="14" spans="1:3" ht="12.75">
      <c r="A14" s="45" t="s">
        <v>26</v>
      </c>
      <c r="B14" s="47">
        <v>25000</v>
      </c>
      <c r="C14" s="137">
        <v>4500</v>
      </c>
    </row>
    <row r="15" spans="1:3" ht="12.75">
      <c r="A15" s="48" t="s">
        <v>36</v>
      </c>
      <c r="B15" s="50">
        <f>SUM(B12:B14)</f>
        <v>5441856.46</v>
      </c>
      <c r="C15" s="50">
        <f>SUM(C12:C14)</f>
        <v>7539544.649999999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208" t="s">
        <v>35</v>
      </c>
      <c r="B19" s="208"/>
      <c r="C19" s="208"/>
    </row>
    <row r="20" spans="1:3" ht="15">
      <c r="A20" s="212" t="s">
        <v>39</v>
      </c>
      <c r="B20" s="212"/>
      <c r="C20" s="212"/>
    </row>
    <row r="21" spans="1:3" ht="13.5" thickBot="1">
      <c r="A21" s="209" t="s">
        <v>155</v>
      </c>
      <c r="B21" s="209"/>
      <c r="C21" s="209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6</v>
      </c>
      <c r="C23" s="134">
        <v>37</v>
      </c>
    </row>
    <row r="24" spans="1:3" ht="12.75">
      <c r="A24" s="44" t="s">
        <v>32</v>
      </c>
      <c r="B24" s="127">
        <v>3</v>
      </c>
      <c r="C24" s="134">
        <v>4</v>
      </c>
    </row>
    <row r="25" spans="1:3" ht="12.75">
      <c r="A25" s="44" t="s">
        <v>31</v>
      </c>
      <c r="B25" s="143">
        <v>92</v>
      </c>
      <c r="C25" s="135">
        <v>135</v>
      </c>
    </row>
    <row r="26" spans="1:5" ht="12.75">
      <c r="A26" s="44" t="s">
        <v>30</v>
      </c>
      <c r="B26" s="46">
        <v>1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29757.7</v>
      </c>
      <c r="C28" s="137">
        <v>142833</v>
      </c>
      <c r="D28" s="4"/>
      <c r="E28" s="17"/>
    </row>
    <row r="29" spans="1:3" ht="12.75">
      <c r="A29" s="45" t="s">
        <v>80</v>
      </c>
      <c r="B29" s="47">
        <v>2306088.87</v>
      </c>
      <c r="C29" s="137">
        <v>4708623.18</v>
      </c>
    </row>
    <row r="30" spans="1:3" ht="12.75">
      <c r="A30" s="45" t="s">
        <v>26</v>
      </c>
      <c r="B30" s="53">
        <v>25000</v>
      </c>
      <c r="C30" s="138">
        <v>0</v>
      </c>
    </row>
    <row r="31" spans="1:4" ht="12.75">
      <c r="A31" s="48" t="s">
        <v>36</v>
      </c>
      <c r="B31" s="49">
        <f>SUM(B28:B30)</f>
        <v>2360846.5700000003</v>
      </c>
      <c r="C31" s="139">
        <f>SUM(C28:C30)</f>
        <v>4851456.18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208" t="s">
        <v>35</v>
      </c>
      <c r="B35" s="208"/>
      <c r="C35" s="208"/>
    </row>
    <row r="36" spans="1:3" ht="12.75">
      <c r="A36" s="206" t="s">
        <v>37</v>
      </c>
      <c r="B36" s="206"/>
      <c r="C36" s="206"/>
    </row>
    <row r="37" spans="1:3" ht="13.5" thickBot="1">
      <c r="A37" s="209" t="s">
        <v>155</v>
      </c>
      <c r="B37" s="209"/>
      <c r="C37" s="209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13</v>
      </c>
      <c r="C40" s="134">
        <v>8</v>
      </c>
    </row>
    <row r="41" spans="1:3" ht="12.75">
      <c r="A41" s="44" t="s">
        <v>32</v>
      </c>
      <c r="B41" s="46">
        <v>5</v>
      </c>
      <c r="C41" s="134">
        <v>8</v>
      </c>
    </row>
    <row r="42" spans="1:3" ht="12.75">
      <c r="A42" s="44" t="s">
        <v>31</v>
      </c>
      <c r="B42" s="46">
        <v>37</v>
      </c>
      <c r="C42" s="134">
        <v>36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44200</v>
      </c>
      <c r="C45" s="137">
        <v>64755.55</v>
      </c>
    </row>
    <row r="46" spans="1:3" ht="12.75">
      <c r="A46" s="45" t="s">
        <v>27</v>
      </c>
      <c r="B46" s="47">
        <v>2481903.77</v>
      </c>
      <c r="C46" s="137">
        <v>1757226.94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2526103.77</v>
      </c>
      <c r="C48" s="50">
        <f>SUM(C45:C47)</f>
        <v>1821982.49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210" t="s">
        <v>35</v>
      </c>
      <c r="B55" s="210"/>
      <c r="C55" s="210"/>
    </row>
    <row r="56" spans="1:3" ht="12.75">
      <c r="A56" s="206" t="s">
        <v>82</v>
      </c>
      <c r="B56" s="206"/>
      <c r="C56" s="206"/>
    </row>
    <row r="57" spans="1:3" ht="12.75">
      <c r="A57" s="207" t="s">
        <v>68</v>
      </c>
      <c r="B57" s="207"/>
      <c r="C57" s="207"/>
    </row>
    <row r="58" spans="1:3" ht="13.5" thickBot="1">
      <c r="A58" s="209" t="s">
        <v>155</v>
      </c>
      <c r="B58" s="209"/>
      <c r="C58" s="209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10</v>
      </c>
      <c r="C60" s="46">
        <v>23</v>
      </c>
    </row>
    <row r="61" spans="1:3" ht="12.75">
      <c r="A61" s="44" t="s">
        <v>32</v>
      </c>
      <c r="B61" s="46">
        <v>1</v>
      </c>
      <c r="C61" s="46">
        <v>6</v>
      </c>
    </row>
    <row r="62" spans="1:3" ht="12.75">
      <c r="A62" s="44" t="s">
        <v>31</v>
      </c>
      <c r="B62" s="46">
        <v>54</v>
      </c>
      <c r="C62" s="46">
        <v>54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2</v>
      </c>
    </row>
    <row r="65" spans="1:4" ht="12.75">
      <c r="A65" s="45" t="s">
        <v>28</v>
      </c>
      <c r="B65" s="47">
        <v>4000</v>
      </c>
      <c r="C65" s="47">
        <v>68500</v>
      </c>
      <c r="D65" s="4"/>
    </row>
    <row r="66" spans="1:3" ht="12.75">
      <c r="A66" s="45" t="s">
        <v>27</v>
      </c>
      <c r="B66" s="47">
        <v>550906.12</v>
      </c>
      <c r="C66" s="47">
        <v>793105.98</v>
      </c>
    </row>
    <row r="67" spans="1:3" ht="12.75">
      <c r="A67" s="45" t="s">
        <v>26</v>
      </c>
      <c r="B67" s="47">
        <v>0</v>
      </c>
      <c r="C67" s="47">
        <v>4500</v>
      </c>
    </row>
    <row r="68" spans="1:3" ht="12.75">
      <c r="A68" s="48"/>
      <c r="B68" s="49">
        <f>SUM(B65:B67)</f>
        <v>554906.12</v>
      </c>
      <c r="C68" s="49">
        <f>SUM(C65:C67)</f>
        <v>866105.98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8:C58"/>
    <mergeCell ref="A3:C3"/>
    <mergeCell ref="A4:C4"/>
    <mergeCell ref="A5:C5"/>
    <mergeCell ref="A19:C19"/>
    <mergeCell ref="A20:C20"/>
    <mergeCell ref="A21:C21"/>
    <mergeCell ref="A56:C56"/>
    <mergeCell ref="A57:C57"/>
    <mergeCell ref="A35:C35"/>
    <mergeCell ref="A36:C36"/>
    <mergeCell ref="A37:C37"/>
    <mergeCell ref="A55:C55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214" t="s">
        <v>77</v>
      </c>
      <c r="C1" s="214"/>
      <c r="D1" s="214"/>
      <c r="E1" s="214"/>
    </row>
    <row r="2" spans="2:8" s="27" customFormat="1" ht="14.25">
      <c r="B2" s="214" t="s">
        <v>43</v>
      </c>
      <c r="C2" s="214"/>
      <c r="D2" s="214"/>
      <c r="E2" s="214"/>
      <c r="G2" s="51"/>
      <c r="H2" s="51"/>
    </row>
    <row r="3" spans="2:8" ht="15">
      <c r="B3" s="215" t="s">
        <v>156</v>
      </c>
      <c r="C3" s="215"/>
      <c r="D3" s="215"/>
      <c r="E3" s="215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27</v>
      </c>
      <c r="E6" s="134">
        <v>68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9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183</v>
      </c>
      <c r="E8" s="134">
        <v>225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1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0</v>
      </c>
      <c r="E10" s="136">
        <v>2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5441856.46</v>
      </c>
      <c r="D30" s="9"/>
      <c r="E30" s="26"/>
      <c r="G30" s="10"/>
      <c r="H30" s="10"/>
    </row>
    <row r="31" spans="2:3" ht="12.75">
      <c r="B31" s="61" t="s">
        <v>115</v>
      </c>
      <c r="C31" s="50">
        <v>7539544.65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216" t="s">
        <v>155</v>
      </c>
      <c r="B5" s="217"/>
      <c r="C5" s="218"/>
    </row>
    <row r="6" spans="1:3" ht="21" thickBot="1">
      <c r="A6" s="216" t="s">
        <v>23</v>
      </c>
      <c r="B6" s="217"/>
      <c r="C6" s="218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27</v>
      </c>
      <c r="C8" s="134">
        <v>68</v>
      </c>
    </row>
    <row r="9" spans="1:3" ht="15">
      <c r="A9" s="147" t="s">
        <v>32</v>
      </c>
      <c r="B9" s="159">
        <v>9</v>
      </c>
      <c r="C9" s="134">
        <v>18</v>
      </c>
    </row>
    <row r="10" spans="1:3" ht="15">
      <c r="A10" s="147" t="s">
        <v>31</v>
      </c>
      <c r="B10" s="160">
        <v>183</v>
      </c>
      <c r="C10" s="134">
        <v>225</v>
      </c>
    </row>
    <row r="11" spans="1:3" ht="15">
      <c r="A11" s="147" t="s">
        <v>30</v>
      </c>
      <c r="B11" s="161">
        <v>1</v>
      </c>
      <c r="C11" s="136">
        <v>1</v>
      </c>
    </row>
    <row r="12" spans="1:3" ht="15">
      <c r="A12" s="147" t="s">
        <v>29</v>
      </c>
      <c r="B12" s="161">
        <v>0</v>
      </c>
      <c r="C12" s="136">
        <v>2</v>
      </c>
    </row>
    <row r="13" spans="1:3" ht="15">
      <c r="A13" s="147" t="s">
        <v>28</v>
      </c>
      <c r="B13" s="162">
        <v>77957.7</v>
      </c>
      <c r="C13" s="137">
        <v>276088.55</v>
      </c>
    </row>
    <row r="14" spans="1:3" ht="15">
      <c r="A14" s="147" t="s">
        <v>27</v>
      </c>
      <c r="B14" s="163">
        <v>5338898.76</v>
      </c>
      <c r="C14" s="137">
        <v>7258956.1</v>
      </c>
    </row>
    <row r="15" spans="1:3" ht="15">
      <c r="A15" s="147" t="s">
        <v>26</v>
      </c>
      <c r="B15" s="163">
        <v>25000</v>
      </c>
      <c r="C15" s="137">
        <v>4500</v>
      </c>
    </row>
    <row r="16" spans="1:3" ht="15.75" thickBot="1">
      <c r="A16" s="148" t="s">
        <v>36</v>
      </c>
      <c r="B16" s="149">
        <f>SUM(B13:B15)</f>
        <v>5441856.46</v>
      </c>
      <c r="C16" s="149">
        <f>SUM(C13:C15)</f>
        <v>7539544.649999999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40.00390625" style="0" customWidth="1"/>
    <col min="2" max="3" width="13.28125" style="0" bestFit="1" customWidth="1"/>
    <col min="4" max="4" width="11.710937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s="27" customFormat="1" ht="15">
      <c r="A2" s="172" t="s">
        <v>106</v>
      </c>
      <c r="B2" s="172"/>
      <c r="C2" s="172"/>
      <c r="D2" s="172"/>
      <c r="E2" s="172"/>
      <c r="F2" s="172"/>
      <c r="G2" s="172"/>
    </row>
    <row r="3" spans="1:7" s="28" customFormat="1" ht="15">
      <c r="A3" s="169" t="s">
        <v>144</v>
      </c>
      <c r="B3" s="170"/>
      <c r="C3" s="170"/>
      <c r="D3" s="170"/>
      <c r="E3" s="170"/>
      <c r="F3" s="170"/>
      <c r="G3" s="171"/>
    </row>
    <row r="4" spans="1:7" s="27" customFormat="1" ht="12.75">
      <c r="A4" s="167" t="s">
        <v>149</v>
      </c>
      <c r="B4" s="167" t="s">
        <v>6</v>
      </c>
      <c r="C4" s="164" t="s">
        <v>7</v>
      </c>
      <c r="D4" s="164" t="s">
        <v>8</v>
      </c>
      <c r="E4" s="164" t="s">
        <v>9</v>
      </c>
      <c r="F4" s="167" t="s">
        <v>46</v>
      </c>
      <c r="G4" s="164" t="s">
        <v>81</v>
      </c>
    </row>
    <row r="5" spans="1:7" s="27" customFormat="1" ht="12.75">
      <c r="A5" s="167" t="s">
        <v>119</v>
      </c>
      <c r="B5" s="164">
        <v>567</v>
      </c>
      <c r="C5" s="164">
        <v>144</v>
      </c>
      <c r="D5" s="164">
        <v>213</v>
      </c>
      <c r="E5" s="164">
        <v>67</v>
      </c>
      <c r="F5" s="164">
        <v>26</v>
      </c>
      <c r="G5" s="164">
        <v>20</v>
      </c>
    </row>
    <row r="6" spans="1:7" s="27" customFormat="1" ht="12.75">
      <c r="A6" s="136" t="s">
        <v>120</v>
      </c>
      <c r="B6" s="155" t="s">
        <v>169</v>
      </c>
      <c r="C6" s="155" t="s">
        <v>173</v>
      </c>
      <c r="D6" s="155" t="s">
        <v>177</v>
      </c>
      <c r="E6" s="155" t="s">
        <v>181</v>
      </c>
      <c r="F6" s="155" t="s">
        <v>185</v>
      </c>
      <c r="G6" s="155" t="s">
        <v>187</v>
      </c>
    </row>
    <row r="7" spans="1:7" s="27" customFormat="1" ht="12.75">
      <c r="A7" s="136" t="s">
        <v>121</v>
      </c>
      <c r="B7" s="155">
        <v>537</v>
      </c>
      <c r="C7" s="155">
        <v>60</v>
      </c>
      <c r="D7" s="155">
        <v>163</v>
      </c>
      <c r="E7" s="155">
        <v>62</v>
      </c>
      <c r="F7" s="155">
        <v>18</v>
      </c>
      <c r="G7" s="155">
        <v>15</v>
      </c>
    </row>
    <row r="8" spans="1:7" s="187" customFormat="1" ht="12.75">
      <c r="A8" s="136" t="s">
        <v>94</v>
      </c>
      <c r="B8" s="155" t="s">
        <v>168</v>
      </c>
      <c r="C8" s="155" t="s">
        <v>174</v>
      </c>
      <c r="D8" s="155" t="s">
        <v>178</v>
      </c>
      <c r="E8" s="155" t="s">
        <v>178</v>
      </c>
      <c r="F8" s="155" t="s">
        <v>186</v>
      </c>
      <c r="G8" s="155" t="s">
        <v>186</v>
      </c>
    </row>
    <row r="9" spans="1:7" s="27" customFormat="1" ht="12.75">
      <c r="A9" s="185"/>
      <c r="B9" s="185"/>
      <c r="C9" s="185"/>
      <c r="D9" s="185"/>
      <c r="E9" s="185"/>
      <c r="F9" s="185"/>
      <c r="G9" s="185"/>
    </row>
    <row r="10" spans="1:8" s="176" customFormat="1" ht="12.75">
      <c r="A10" s="167" t="s">
        <v>49</v>
      </c>
      <c r="B10" s="175" t="s">
        <v>170</v>
      </c>
      <c r="C10" s="164" t="s">
        <v>175</v>
      </c>
      <c r="D10" s="164" t="s">
        <v>179</v>
      </c>
      <c r="E10" s="164" t="s">
        <v>182</v>
      </c>
      <c r="F10" s="164" t="s">
        <v>180</v>
      </c>
      <c r="G10" s="164" t="s">
        <v>180</v>
      </c>
      <c r="H10" s="176" t="s">
        <v>11</v>
      </c>
    </row>
    <row r="11" spans="1:8" s="191" customFormat="1" ht="10.5">
      <c r="A11" s="188" t="s">
        <v>146</v>
      </c>
      <c r="B11" s="189">
        <v>190</v>
      </c>
      <c r="C11" s="190">
        <v>7</v>
      </c>
      <c r="D11" s="190">
        <v>48</v>
      </c>
      <c r="E11" s="190">
        <v>17</v>
      </c>
      <c r="F11" s="190">
        <v>4</v>
      </c>
      <c r="G11" s="190">
        <v>7</v>
      </c>
      <c r="H11" s="173">
        <f>SUM(B11:G11)</f>
        <v>273</v>
      </c>
    </row>
    <row r="12" spans="1:8" s="191" customFormat="1" ht="10.5">
      <c r="A12" s="188" t="s">
        <v>147</v>
      </c>
      <c r="B12" s="189">
        <v>147</v>
      </c>
      <c r="C12" s="190">
        <v>5</v>
      </c>
      <c r="D12" s="190">
        <v>57</v>
      </c>
      <c r="E12" s="190">
        <v>5</v>
      </c>
      <c r="F12" s="190">
        <v>6</v>
      </c>
      <c r="G12" s="190">
        <v>3</v>
      </c>
      <c r="H12" s="173">
        <f>SUM(B12:G12)</f>
        <v>223</v>
      </c>
    </row>
    <row r="13" spans="1:8" s="191" customFormat="1" ht="10.5">
      <c r="A13" s="193"/>
      <c r="B13" s="194"/>
      <c r="C13" s="195"/>
      <c r="D13" s="195"/>
      <c r="E13" s="195"/>
      <c r="F13" s="195"/>
      <c r="G13" s="195"/>
      <c r="H13" s="192"/>
    </row>
    <row r="14" spans="1:7" s="176" customFormat="1" ht="12.75">
      <c r="A14" s="167" t="s">
        <v>50</v>
      </c>
      <c r="B14" s="175" t="s">
        <v>171</v>
      </c>
      <c r="C14" s="164" t="s">
        <v>175</v>
      </c>
      <c r="D14" s="164" t="s">
        <v>177</v>
      </c>
      <c r="E14" s="164" t="s">
        <v>183</v>
      </c>
      <c r="F14" s="164" t="s">
        <v>187</v>
      </c>
      <c r="G14" s="164" t="s">
        <v>181</v>
      </c>
    </row>
    <row r="15" spans="1:7" s="27" customFormat="1" ht="12.75">
      <c r="A15" s="136" t="s">
        <v>122</v>
      </c>
      <c r="B15" s="154">
        <v>11</v>
      </c>
      <c r="C15" s="155">
        <v>1</v>
      </c>
      <c r="D15" s="155">
        <v>2</v>
      </c>
      <c r="E15" s="155">
        <v>14</v>
      </c>
      <c r="F15" s="155">
        <v>4</v>
      </c>
      <c r="G15" s="155">
        <v>3</v>
      </c>
    </row>
    <row r="16" spans="1:7" s="27" customFormat="1" ht="12.75">
      <c r="A16" s="136" t="s">
        <v>123</v>
      </c>
      <c r="B16" s="154">
        <v>10</v>
      </c>
      <c r="C16" s="155">
        <v>0</v>
      </c>
      <c r="D16" s="155">
        <v>20</v>
      </c>
      <c r="E16" s="155">
        <v>9</v>
      </c>
      <c r="F16" s="155">
        <v>1</v>
      </c>
      <c r="G16" s="155">
        <v>0</v>
      </c>
    </row>
    <row r="17" spans="1:7" s="176" customFormat="1" ht="12.75">
      <c r="A17" s="136" t="s">
        <v>158</v>
      </c>
      <c r="B17" s="154">
        <v>88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s="27" customFormat="1" ht="12.75">
      <c r="A18" s="136" t="s">
        <v>124</v>
      </c>
      <c r="B18" s="154">
        <v>10</v>
      </c>
      <c r="C18" s="155">
        <v>8</v>
      </c>
      <c r="D18" s="155">
        <v>3</v>
      </c>
      <c r="E18" s="155">
        <v>1</v>
      </c>
      <c r="F18" s="155">
        <v>0</v>
      </c>
      <c r="G18" s="155">
        <v>0</v>
      </c>
    </row>
    <row r="19" spans="1:7" s="27" customFormat="1" ht="12.75">
      <c r="A19" s="136" t="s">
        <v>145</v>
      </c>
      <c r="B19" s="154">
        <v>23</v>
      </c>
      <c r="C19" s="155">
        <v>0</v>
      </c>
      <c r="D19" s="155">
        <v>23</v>
      </c>
      <c r="E19" s="155">
        <v>2</v>
      </c>
      <c r="F19" s="155">
        <v>0</v>
      </c>
      <c r="G19" s="155">
        <v>0</v>
      </c>
    </row>
    <row r="20" spans="1:7" s="27" customFormat="1" ht="12.75">
      <c r="A20" s="136" t="s">
        <v>148</v>
      </c>
      <c r="B20" s="154">
        <v>11</v>
      </c>
      <c r="C20" s="155">
        <v>3</v>
      </c>
      <c r="D20" s="155">
        <v>0</v>
      </c>
      <c r="E20" s="155">
        <v>0</v>
      </c>
      <c r="F20" s="155">
        <v>0</v>
      </c>
      <c r="G20" s="155">
        <v>0</v>
      </c>
    </row>
    <row r="21" spans="1:7" s="27" customFormat="1" ht="12.75">
      <c r="A21" s="185"/>
      <c r="B21" s="196"/>
      <c r="C21" s="186"/>
      <c r="D21" s="186"/>
      <c r="E21" s="186"/>
      <c r="F21" s="186"/>
      <c r="G21" s="186"/>
    </row>
    <row r="22" spans="1:7" s="176" customFormat="1" ht="12.75">
      <c r="A22" s="48" t="s">
        <v>167</v>
      </c>
      <c r="B22" s="197">
        <v>135</v>
      </c>
      <c r="C22" s="198">
        <v>36</v>
      </c>
      <c r="D22" s="198">
        <v>10</v>
      </c>
      <c r="E22" s="198">
        <v>14</v>
      </c>
      <c r="F22" s="198">
        <v>3</v>
      </c>
      <c r="G22" s="198">
        <v>2</v>
      </c>
    </row>
    <row r="23" spans="1:7" s="27" customFormat="1" ht="12.75">
      <c r="A23" s="45" t="s">
        <v>159</v>
      </c>
      <c r="B23" s="199" t="s">
        <v>172</v>
      </c>
      <c r="C23" s="200" t="s">
        <v>176</v>
      </c>
      <c r="D23" s="200" t="s">
        <v>180</v>
      </c>
      <c r="E23" s="200" t="s">
        <v>184</v>
      </c>
      <c r="F23" s="200" t="s">
        <v>181</v>
      </c>
      <c r="G23" s="200" t="s">
        <v>178</v>
      </c>
    </row>
    <row r="24" spans="1:7" s="27" customFormat="1" ht="12.75">
      <c r="A24" s="136" t="s">
        <v>158</v>
      </c>
      <c r="B24" s="154">
        <v>88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s="27" customFormat="1" ht="12.75">
      <c r="A25" s="45" t="s">
        <v>150</v>
      </c>
      <c r="B25" s="201">
        <v>4708623.18</v>
      </c>
      <c r="C25" s="202">
        <v>1757226.94</v>
      </c>
      <c r="D25" s="202">
        <v>295380.56</v>
      </c>
      <c r="E25" s="202">
        <v>89325.83</v>
      </c>
      <c r="F25" s="202">
        <v>22700</v>
      </c>
      <c r="G25" s="202">
        <v>33306</v>
      </c>
    </row>
    <row r="26" spans="1:7" s="27" customFormat="1" ht="12.75">
      <c r="A26" s="45"/>
      <c r="B26" s="201"/>
      <c r="C26" s="202"/>
      <c r="D26" s="202"/>
      <c r="E26" s="202"/>
      <c r="F26" s="202"/>
      <c r="G26" s="202"/>
    </row>
    <row r="27" spans="1:7" s="27" customFormat="1" ht="12.75">
      <c r="A27" s="45"/>
      <c r="B27" s="201"/>
      <c r="C27" s="202"/>
      <c r="D27" s="202"/>
      <c r="E27" s="202"/>
      <c r="F27" s="202"/>
      <c r="G27" s="202"/>
    </row>
    <row r="28" spans="1:7" s="27" customFormat="1" ht="12.75">
      <c r="A28" s="185"/>
      <c r="B28" s="196"/>
      <c r="C28" s="186"/>
      <c r="D28" s="186"/>
      <c r="E28" s="186"/>
      <c r="F28" s="186"/>
      <c r="G28" s="186"/>
    </row>
    <row r="29" spans="1:7" s="27" customFormat="1" ht="12.75">
      <c r="A29" s="185"/>
      <c r="B29" s="196"/>
      <c r="C29" s="186"/>
      <c r="D29" s="186"/>
      <c r="E29" s="186"/>
      <c r="F29" s="186"/>
      <c r="G29" s="186"/>
    </row>
    <row r="30" spans="1:7" s="27" customFormat="1" ht="12.75">
      <c r="A30" s="185"/>
      <c r="B30" s="196"/>
      <c r="C30" s="186"/>
      <c r="D30" s="186"/>
      <c r="E30" s="186"/>
      <c r="F30" s="186"/>
      <c r="G30" s="186"/>
    </row>
    <row r="31" spans="1:7" s="191" customFormat="1" ht="12.75">
      <c r="A31" s="167" t="s">
        <v>125</v>
      </c>
      <c r="B31" s="175">
        <v>50</v>
      </c>
      <c r="C31" s="164">
        <v>8</v>
      </c>
      <c r="D31" s="164">
        <v>6</v>
      </c>
      <c r="E31" s="164">
        <v>1</v>
      </c>
      <c r="F31" s="164">
        <v>8</v>
      </c>
      <c r="G31" s="164">
        <v>4</v>
      </c>
    </row>
    <row r="32" spans="1:7" s="191" customFormat="1" ht="10.5">
      <c r="A32" s="188" t="s">
        <v>146</v>
      </c>
      <c r="B32" s="189">
        <v>20</v>
      </c>
      <c r="C32" s="190">
        <v>6</v>
      </c>
      <c r="D32" s="190">
        <v>2</v>
      </c>
      <c r="E32" s="190">
        <v>1</v>
      </c>
      <c r="F32" s="190">
        <v>8</v>
      </c>
      <c r="G32" s="190">
        <v>2</v>
      </c>
    </row>
    <row r="33" spans="1:7" s="191" customFormat="1" ht="10.5">
      <c r="A33" s="188" t="s">
        <v>147</v>
      </c>
      <c r="B33" s="189">
        <v>17</v>
      </c>
      <c r="C33" s="190">
        <v>2</v>
      </c>
      <c r="D33" s="190">
        <v>4</v>
      </c>
      <c r="E33" s="190">
        <v>0</v>
      </c>
      <c r="F33" s="190">
        <v>0</v>
      </c>
      <c r="G33" s="190">
        <v>2</v>
      </c>
    </row>
    <row r="34" spans="1:8" s="176" customFormat="1" ht="12.75">
      <c r="A34" s="193"/>
      <c r="B34" s="194"/>
      <c r="C34" s="195"/>
      <c r="D34" s="195"/>
      <c r="E34" s="195"/>
      <c r="F34" s="195"/>
      <c r="G34" s="195"/>
      <c r="H34" s="176" t="s">
        <v>11</v>
      </c>
    </row>
    <row r="35" spans="1:8" s="27" customFormat="1" ht="12.75">
      <c r="A35" s="136" t="s">
        <v>86</v>
      </c>
      <c r="B35" s="154">
        <v>24</v>
      </c>
      <c r="C35" s="155">
        <v>3</v>
      </c>
      <c r="D35" s="155">
        <v>6</v>
      </c>
      <c r="E35" s="155">
        <v>1</v>
      </c>
      <c r="F35" s="155">
        <v>6</v>
      </c>
      <c r="G35" s="155">
        <v>2</v>
      </c>
      <c r="H35" s="45">
        <f>SUM(B32:G32)</f>
        <v>39</v>
      </c>
    </row>
    <row r="36" spans="1:8" s="27" customFormat="1" ht="12.75">
      <c r="A36" s="136" t="s">
        <v>87</v>
      </c>
      <c r="B36" s="154">
        <v>0</v>
      </c>
      <c r="C36" s="155">
        <v>2</v>
      </c>
      <c r="D36" s="155">
        <v>0</v>
      </c>
      <c r="E36" s="155">
        <v>0</v>
      </c>
      <c r="F36" s="155">
        <v>0</v>
      </c>
      <c r="G36" s="155">
        <v>0</v>
      </c>
      <c r="H36" s="45">
        <f>SUM(B33:G33)</f>
        <v>25</v>
      </c>
    </row>
    <row r="37" spans="1:7" s="27" customFormat="1" ht="12.75">
      <c r="A37" s="136" t="s">
        <v>88</v>
      </c>
      <c r="B37" s="154">
        <v>7</v>
      </c>
      <c r="C37" s="155">
        <v>3</v>
      </c>
      <c r="D37" s="155">
        <v>0</v>
      </c>
      <c r="E37" s="155">
        <v>0</v>
      </c>
      <c r="F37" s="155">
        <v>1</v>
      </c>
      <c r="G37" s="155">
        <v>2</v>
      </c>
    </row>
    <row r="38" spans="1:7" s="27" customFormat="1" ht="12.75">
      <c r="A38" s="136" t="s">
        <v>89</v>
      </c>
      <c r="B38" s="154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99</v>
      </c>
      <c r="B39" s="154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</row>
    <row r="40" spans="1:7" s="27" customFormat="1" ht="12.75">
      <c r="A40" s="136" t="s">
        <v>90</v>
      </c>
      <c r="B40" s="154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96</v>
      </c>
      <c r="B41" s="154">
        <v>7</v>
      </c>
      <c r="C41" s="155">
        <v>0</v>
      </c>
      <c r="D41" s="155">
        <v>0</v>
      </c>
      <c r="E41" s="155">
        <v>0</v>
      </c>
      <c r="F41" s="155">
        <v>1</v>
      </c>
      <c r="G41" s="155">
        <v>0</v>
      </c>
    </row>
    <row r="42" spans="1:7" s="27" customFormat="1" ht="12.75">
      <c r="A42" s="136" t="s">
        <v>51</v>
      </c>
      <c r="B42" s="154">
        <v>11</v>
      </c>
      <c r="C42" s="155">
        <v>0</v>
      </c>
      <c r="D42" s="155">
        <v>3</v>
      </c>
      <c r="E42" s="155">
        <v>0</v>
      </c>
      <c r="F42" s="155">
        <v>0</v>
      </c>
      <c r="G42" s="155">
        <v>3</v>
      </c>
    </row>
    <row r="43" spans="1:7" s="27" customFormat="1" ht="12.75">
      <c r="A43" s="136" t="s">
        <v>126</v>
      </c>
      <c r="B43" s="154">
        <v>1</v>
      </c>
      <c r="C43" s="155">
        <v>16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85"/>
      <c r="B44" s="196"/>
      <c r="C44" s="186"/>
      <c r="D44" s="186"/>
      <c r="E44" s="186"/>
      <c r="F44" s="186"/>
      <c r="G44" s="186"/>
    </row>
    <row r="45" spans="1:7" s="27" customFormat="1" ht="12.75">
      <c r="A45" s="136"/>
      <c r="B45" s="154"/>
      <c r="C45" s="155"/>
      <c r="D45" s="155"/>
      <c r="E45" s="155"/>
      <c r="F45" s="155"/>
      <c r="G45" s="155"/>
    </row>
    <row r="46" spans="1:7" s="27" customFormat="1" ht="12.75">
      <c r="A46" s="136"/>
      <c r="B46" s="154"/>
      <c r="C46" s="155"/>
      <c r="D46" s="155"/>
      <c r="E46" s="155"/>
      <c r="F46" s="155"/>
      <c r="G46" s="155"/>
    </row>
    <row r="47" spans="1:7" s="27" customFormat="1" ht="12.75">
      <c r="A47" s="136"/>
      <c r="B47" s="154"/>
      <c r="C47" s="155"/>
      <c r="D47" s="155"/>
      <c r="E47" s="155"/>
      <c r="F47" s="155"/>
      <c r="G47" s="155"/>
    </row>
    <row r="48" spans="1:7" s="27" customFormat="1" ht="12.75">
      <c r="A48" s="167" t="s">
        <v>127</v>
      </c>
      <c r="B48" s="175">
        <v>81</v>
      </c>
      <c r="C48" s="164">
        <v>69</v>
      </c>
      <c r="D48" s="164">
        <v>14</v>
      </c>
      <c r="E48" s="164">
        <v>8</v>
      </c>
      <c r="F48" s="164">
        <v>4</v>
      </c>
      <c r="G48" s="164">
        <v>11</v>
      </c>
    </row>
    <row r="49" spans="1:7" s="27" customFormat="1" ht="12.75">
      <c r="A49" s="136" t="s">
        <v>128</v>
      </c>
      <c r="B49" s="154">
        <v>15</v>
      </c>
      <c r="C49" s="155">
        <v>44</v>
      </c>
      <c r="D49" s="155">
        <v>4</v>
      </c>
      <c r="E49" s="155">
        <v>7</v>
      </c>
      <c r="F49" s="155">
        <v>2</v>
      </c>
      <c r="G49" s="155">
        <v>5</v>
      </c>
    </row>
    <row r="50" spans="1:7" s="27" customFormat="1" ht="12.75">
      <c r="A50" s="136" t="s">
        <v>129</v>
      </c>
      <c r="B50" s="154">
        <v>66</v>
      </c>
      <c r="C50" s="155">
        <v>25</v>
      </c>
      <c r="D50" s="155">
        <v>10</v>
      </c>
      <c r="E50" s="155">
        <v>1</v>
      </c>
      <c r="F50" s="155">
        <v>2</v>
      </c>
      <c r="G50" s="155">
        <v>6</v>
      </c>
    </row>
    <row r="51" spans="1:7" s="176" customFormat="1" ht="12.75">
      <c r="A51" s="185"/>
      <c r="B51" s="196"/>
      <c r="C51" s="186"/>
      <c r="D51" s="186"/>
      <c r="E51" s="186"/>
      <c r="F51" s="186"/>
      <c r="G51" s="186"/>
    </row>
    <row r="52" spans="1:7" s="27" customFormat="1" ht="12.75">
      <c r="A52" s="203" t="s">
        <v>130</v>
      </c>
      <c r="B52" s="204">
        <v>0</v>
      </c>
      <c r="C52" s="205">
        <v>0</v>
      </c>
      <c r="D52" s="205">
        <v>20</v>
      </c>
      <c r="E52" s="205">
        <v>1</v>
      </c>
      <c r="F52" s="205">
        <v>0</v>
      </c>
      <c r="G52" s="205">
        <v>0</v>
      </c>
    </row>
    <row r="53" spans="1:7" s="27" customFormat="1" ht="12.75">
      <c r="A53" s="167" t="s">
        <v>131</v>
      </c>
      <c r="B53" s="154">
        <v>44</v>
      </c>
      <c r="C53" s="155">
        <v>48</v>
      </c>
      <c r="D53" s="155">
        <v>20</v>
      </c>
      <c r="E53" s="155">
        <v>2</v>
      </c>
      <c r="F53" s="155">
        <v>0</v>
      </c>
      <c r="G53" s="155">
        <v>3</v>
      </c>
    </row>
    <row r="54" spans="1:7" s="27" customFormat="1" ht="12.75">
      <c r="A54" s="167" t="s">
        <v>133</v>
      </c>
      <c r="B54" s="175">
        <v>0</v>
      </c>
      <c r="C54" s="164">
        <v>0</v>
      </c>
      <c r="D54" s="164">
        <v>0</v>
      </c>
      <c r="E54" s="164">
        <v>0</v>
      </c>
      <c r="F54" s="164">
        <v>1</v>
      </c>
      <c r="G54" s="164">
        <v>2</v>
      </c>
    </row>
    <row r="55" spans="1:7" s="27" customFormat="1" ht="12.75">
      <c r="A55" s="136" t="s">
        <v>47</v>
      </c>
      <c r="B55" s="154">
        <v>0</v>
      </c>
      <c r="C55" s="155">
        <v>0</v>
      </c>
      <c r="D55" s="155">
        <v>0</v>
      </c>
      <c r="E55" s="155">
        <v>0</v>
      </c>
      <c r="F55" s="155">
        <v>1</v>
      </c>
      <c r="G55" s="155">
        <v>0</v>
      </c>
    </row>
    <row r="56" spans="1:7" s="176" customFormat="1" ht="12.75">
      <c r="A56" s="136" t="s">
        <v>150</v>
      </c>
      <c r="B56" s="181">
        <v>0</v>
      </c>
      <c r="C56" s="180" t="s">
        <v>151</v>
      </c>
      <c r="D56" s="180">
        <v>0</v>
      </c>
      <c r="E56" s="180">
        <v>0</v>
      </c>
      <c r="F56" s="180" t="s">
        <v>152</v>
      </c>
      <c r="G56" s="180">
        <v>0</v>
      </c>
    </row>
    <row r="57" spans="1:7" s="27" customFormat="1" ht="12.75">
      <c r="A57" s="136" t="s">
        <v>137</v>
      </c>
      <c r="B57" s="154">
        <v>0</v>
      </c>
      <c r="C57" s="155">
        <v>18</v>
      </c>
      <c r="D57" s="155">
        <v>0</v>
      </c>
      <c r="E57" s="155">
        <v>0</v>
      </c>
      <c r="F57" s="155">
        <v>0</v>
      </c>
      <c r="G57" s="155">
        <v>2</v>
      </c>
    </row>
    <row r="58" spans="1:7" s="27" customFormat="1" ht="12.75">
      <c r="A58" s="167" t="s">
        <v>134</v>
      </c>
      <c r="B58" s="175">
        <v>0</v>
      </c>
      <c r="C58" s="164">
        <v>0</v>
      </c>
      <c r="D58" s="164">
        <v>0</v>
      </c>
      <c r="E58" s="164">
        <v>6</v>
      </c>
      <c r="F58" s="164">
        <v>3</v>
      </c>
      <c r="G58" s="164">
        <v>2</v>
      </c>
    </row>
    <row r="59" spans="1:7" s="27" customFormat="1" ht="12.75">
      <c r="A59" s="136" t="s">
        <v>135</v>
      </c>
      <c r="B59" s="154">
        <v>0</v>
      </c>
      <c r="C59" s="155">
        <v>0</v>
      </c>
      <c r="D59" s="155">
        <v>0</v>
      </c>
      <c r="E59" s="155">
        <v>6</v>
      </c>
      <c r="F59" s="155">
        <v>3</v>
      </c>
      <c r="G59" s="155">
        <v>1</v>
      </c>
    </row>
    <row r="60" spans="1:7" s="176" customFormat="1" ht="12.75">
      <c r="A60" s="136" t="s">
        <v>136</v>
      </c>
      <c r="B60" s="154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</row>
    <row r="61" spans="1:7" s="27" customFormat="1" ht="12.75">
      <c r="A61" s="167" t="s">
        <v>132</v>
      </c>
      <c r="B61" s="175">
        <v>9</v>
      </c>
      <c r="C61" s="164">
        <v>9</v>
      </c>
      <c r="D61" s="164">
        <v>5</v>
      </c>
      <c r="E61" s="164">
        <v>2</v>
      </c>
      <c r="F61" s="164">
        <v>6</v>
      </c>
      <c r="G61" s="164">
        <v>0</v>
      </c>
    </row>
    <row r="62" spans="1:7" s="27" customFormat="1" ht="12.75">
      <c r="A62" s="136" t="s">
        <v>91</v>
      </c>
      <c r="B62" s="154">
        <v>4</v>
      </c>
      <c r="C62" s="155">
        <v>8</v>
      </c>
      <c r="D62" s="155">
        <v>3</v>
      </c>
      <c r="E62" s="155">
        <v>2</v>
      </c>
      <c r="F62" s="155">
        <v>5</v>
      </c>
      <c r="G62" s="155">
        <v>0</v>
      </c>
    </row>
    <row r="63" spans="1:7" s="176" customFormat="1" ht="12.75">
      <c r="A63" s="136" t="s">
        <v>150</v>
      </c>
      <c r="B63" s="181">
        <v>142833</v>
      </c>
      <c r="C63" s="180">
        <v>64755.55</v>
      </c>
      <c r="D63" s="180">
        <v>14000</v>
      </c>
      <c r="E63" s="180">
        <v>24000</v>
      </c>
      <c r="F63" s="180" t="s">
        <v>153</v>
      </c>
      <c r="G63" s="180">
        <v>0</v>
      </c>
    </row>
    <row r="64" spans="1:7" s="27" customFormat="1" ht="12.75">
      <c r="A64" s="45" t="s">
        <v>100</v>
      </c>
      <c r="B64" s="174">
        <v>0</v>
      </c>
      <c r="C64" s="174">
        <v>0</v>
      </c>
      <c r="D64" s="174">
        <v>0</v>
      </c>
      <c r="E64" s="174">
        <v>0</v>
      </c>
      <c r="F64" s="174">
        <v>1</v>
      </c>
      <c r="G64" s="174">
        <v>0</v>
      </c>
    </row>
    <row r="65" spans="1:7" s="27" customFormat="1" ht="12.75">
      <c r="A65" s="45" t="s">
        <v>92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</row>
    <row r="66" spans="1:7" s="27" customFormat="1" ht="12.75">
      <c r="A66" s="158" t="s">
        <v>93</v>
      </c>
      <c r="B66" s="155">
        <v>1</v>
      </c>
      <c r="C66" s="155">
        <v>1</v>
      </c>
      <c r="D66" s="155">
        <v>1</v>
      </c>
      <c r="E66" s="155">
        <v>0</v>
      </c>
      <c r="F66" s="155">
        <v>0</v>
      </c>
      <c r="G66" s="155">
        <v>0</v>
      </c>
    </row>
    <row r="67" spans="1:7" s="27" customFormat="1" ht="12.75">
      <c r="A67" s="136" t="s">
        <v>138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 s="27" customFormat="1" ht="12.75">
      <c r="A68" s="136" t="s">
        <v>143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2</v>
      </c>
    </row>
    <row r="69" spans="1:7" s="27" customFormat="1" ht="12.75">
      <c r="A69" s="136" t="s">
        <v>188</v>
      </c>
      <c r="B69" s="155">
        <v>4</v>
      </c>
      <c r="C69" s="155">
        <v>0</v>
      </c>
      <c r="D69" s="155">
        <v>1</v>
      </c>
      <c r="E69" s="155">
        <v>1</v>
      </c>
      <c r="F69" s="155">
        <v>0</v>
      </c>
      <c r="G69" s="155">
        <v>0</v>
      </c>
    </row>
    <row r="70" spans="1:7" s="27" customFormat="1" ht="14.25">
      <c r="A70" s="177" t="s">
        <v>72</v>
      </c>
      <c r="B70" s="178"/>
      <c r="C70" s="178"/>
      <c r="D70" s="178"/>
      <c r="E70" s="178"/>
      <c r="F70" s="178"/>
      <c r="G70" s="178"/>
    </row>
    <row r="71" spans="1:7" s="27" customFormat="1" ht="12.75">
      <c r="A71" s="167" t="s">
        <v>34</v>
      </c>
      <c r="B71" s="155"/>
      <c r="C71" s="155"/>
      <c r="D71" s="155"/>
      <c r="E71" s="155"/>
      <c r="F71" s="155"/>
      <c r="G71" s="155"/>
    </row>
    <row r="72" spans="1:7" s="179" customFormat="1" ht="14.25">
      <c r="A72" s="136" t="s">
        <v>52</v>
      </c>
      <c r="B72" s="155">
        <v>253</v>
      </c>
      <c r="C72" s="155">
        <v>447</v>
      </c>
      <c r="D72" s="155">
        <v>85</v>
      </c>
      <c r="E72" s="155">
        <v>25</v>
      </c>
      <c r="F72" s="155">
        <v>18</v>
      </c>
      <c r="G72" s="155">
        <v>24</v>
      </c>
    </row>
    <row r="73" spans="1:7" s="27" customFormat="1" ht="12.75">
      <c r="A73" s="136" t="s">
        <v>142</v>
      </c>
      <c r="B73" s="155">
        <v>123</v>
      </c>
      <c r="C73" s="155">
        <v>224</v>
      </c>
      <c r="D73" s="155">
        <v>0</v>
      </c>
      <c r="E73" s="155">
        <v>0</v>
      </c>
      <c r="F73" s="155">
        <v>1</v>
      </c>
      <c r="G73" s="155">
        <v>18</v>
      </c>
    </row>
    <row r="74" spans="1:7" s="27" customFormat="1" ht="12.75">
      <c r="A74" s="136" t="s">
        <v>53</v>
      </c>
      <c r="B74" s="155">
        <v>70</v>
      </c>
      <c r="C74" s="155">
        <v>152</v>
      </c>
      <c r="D74" s="155">
        <v>12</v>
      </c>
      <c r="E74" s="155">
        <v>2</v>
      </c>
      <c r="F74" s="155">
        <v>2</v>
      </c>
      <c r="G74" s="155">
        <v>0</v>
      </c>
    </row>
    <row r="75" spans="1:7" s="27" customFormat="1" ht="12.75">
      <c r="A75" s="136" t="s">
        <v>66</v>
      </c>
      <c r="B75" s="155">
        <v>12</v>
      </c>
      <c r="C75" s="155">
        <v>0</v>
      </c>
      <c r="D75" s="155">
        <v>9</v>
      </c>
      <c r="E75" s="155">
        <v>0</v>
      </c>
      <c r="F75" s="155">
        <v>1</v>
      </c>
      <c r="G75" s="155">
        <v>4</v>
      </c>
    </row>
    <row r="76" spans="1:7" s="27" customFormat="1" ht="12.75">
      <c r="A76" s="136" t="s">
        <v>65</v>
      </c>
      <c r="B76" s="155">
        <v>9</v>
      </c>
      <c r="C76" s="155">
        <v>38</v>
      </c>
      <c r="D76" s="155">
        <v>2</v>
      </c>
      <c r="E76" s="155">
        <v>5</v>
      </c>
      <c r="F76" s="155">
        <v>0</v>
      </c>
      <c r="G76" s="155">
        <v>0</v>
      </c>
    </row>
    <row r="77" spans="1:7" s="27" customFormat="1" ht="12.75">
      <c r="A77" s="136" t="s">
        <v>55</v>
      </c>
      <c r="B77" s="155">
        <v>21</v>
      </c>
      <c r="C77" s="155">
        <v>14</v>
      </c>
      <c r="D77" s="155">
        <v>0</v>
      </c>
      <c r="E77" s="155">
        <v>0</v>
      </c>
      <c r="F77" s="155">
        <v>1</v>
      </c>
      <c r="G77" s="155">
        <v>0</v>
      </c>
    </row>
    <row r="78" spans="1:7" s="27" customFormat="1" ht="12.75">
      <c r="A78" s="136" t="s">
        <v>59</v>
      </c>
      <c r="B78" s="155">
        <v>17</v>
      </c>
      <c r="C78" s="155">
        <v>18</v>
      </c>
      <c r="D78" s="155">
        <v>0</v>
      </c>
      <c r="E78" s="155">
        <v>0</v>
      </c>
      <c r="F78" s="155">
        <v>2</v>
      </c>
      <c r="G78" s="155">
        <v>1</v>
      </c>
    </row>
    <row r="79" spans="1:7" s="27" customFormat="1" ht="12.75">
      <c r="A79" s="136" t="s">
        <v>54</v>
      </c>
      <c r="B79" s="155">
        <v>47</v>
      </c>
      <c r="C79" s="155">
        <v>49</v>
      </c>
      <c r="D79" s="155">
        <v>15</v>
      </c>
      <c r="E79" s="155">
        <v>7</v>
      </c>
      <c r="F79" s="155">
        <v>3</v>
      </c>
      <c r="G79" s="155">
        <v>2</v>
      </c>
    </row>
    <row r="80" spans="1:7" s="27" customFormat="1" ht="12.75">
      <c r="A80" s="136" t="s">
        <v>140</v>
      </c>
      <c r="B80" s="155">
        <v>4</v>
      </c>
      <c r="C80" s="155">
        <v>48</v>
      </c>
      <c r="D80" s="155">
        <v>0</v>
      </c>
      <c r="E80" s="155">
        <v>0</v>
      </c>
      <c r="F80" s="155">
        <v>0</v>
      </c>
      <c r="G80" s="155">
        <v>0</v>
      </c>
    </row>
    <row r="81" spans="1:7" s="27" customFormat="1" ht="12.75">
      <c r="A81" s="136" t="s">
        <v>141</v>
      </c>
      <c r="B81" s="155">
        <v>0</v>
      </c>
      <c r="C81" s="155">
        <v>1</v>
      </c>
      <c r="D81" s="155">
        <v>0</v>
      </c>
      <c r="E81" s="155">
        <v>0</v>
      </c>
      <c r="F81" s="155">
        <v>0</v>
      </c>
      <c r="G81" s="155">
        <v>0</v>
      </c>
    </row>
    <row r="82" spans="1:7" s="27" customFormat="1" ht="12.75">
      <c r="A82" s="173" t="s">
        <v>139</v>
      </c>
      <c r="B82" s="174">
        <v>6</v>
      </c>
      <c r="C82" s="174">
        <v>2</v>
      </c>
      <c r="D82" s="174">
        <v>0</v>
      </c>
      <c r="E82" s="174">
        <v>0</v>
      </c>
      <c r="F82" s="174">
        <v>0</v>
      </c>
      <c r="G82" s="174">
        <v>0</v>
      </c>
    </row>
    <row r="83" spans="1:7" s="27" customFormat="1" ht="12.75">
      <c r="A83" s="45" t="s">
        <v>51</v>
      </c>
      <c r="B83" s="174">
        <v>235</v>
      </c>
      <c r="C83" s="174">
        <v>55</v>
      </c>
      <c r="D83" s="174">
        <v>78</v>
      </c>
      <c r="E83" s="174">
        <v>24</v>
      </c>
      <c r="F83" s="174">
        <v>0</v>
      </c>
      <c r="G83" s="174">
        <v>17</v>
      </c>
    </row>
    <row r="84" spans="1:7" s="27" customFormat="1" ht="12.75">
      <c r="A84" s="136" t="s">
        <v>58</v>
      </c>
      <c r="B84" s="155">
        <v>295</v>
      </c>
      <c r="C84" s="155">
        <v>16</v>
      </c>
      <c r="D84" s="155">
        <v>20</v>
      </c>
      <c r="E84" s="155">
        <v>0</v>
      </c>
      <c r="F84" s="155">
        <v>0</v>
      </c>
      <c r="G84" s="155">
        <v>9</v>
      </c>
    </row>
    <row r="85" spans="1:7" s="27" customFormat="1" ht="12.75">
      <c r="A85" s="136" t="s">
        <v>67</v>
      </c>
      <c r="B85" s="155">
        <f>SUM(B72:B84)</f>
        <v>1092</v>
      </c>
      <c r="C85" s="155">
        <f>SUM(C72:C84)</f>
        <v>1064</v>
      </c>
      <c r="D85" s="155">
        <f>SUM(D72:D84)</f>
        <v>221</v>
      </c>
      <c r="E85" s="155">
        <f>SUM(E72:E84)</f>
        <v>63</v>
      </c>
      <c r="F85" s="155">
        <f>SUM(F72:F84)</f>
        <v>28</v>
      </c>
      <c r="G85" s="155">
        <v>72</v>
      </c>
    </row>
    <row r="86" spans="1:7" s="27" customFormat="1" ht="12.75">
      <c r="A86" s="68"/>
      <c r="B86" s="168"/>
      <c r="C86" s="168"/>
      <c r="D86" s="168"/>
      <c r="E86" s="168"/>
      <c r="F86" s="168"/>
      <c r="G86" s="168"/>
    </row>
    <row r="87" spans="1:7" s="27" customFormat="1" ht="12.75">
      <c r="A87" s="68"/>
      <c r="B87" s="168"/>
      <c r="C87" s="168"/>
      <c r="D87" s="168"/>
      <c r="E87" s="168"/>
      <c r="F87" s="168"/>
      <c r="G87" s="168"/>
    </row>
    <row r="88" s="27" customFormat="1" ht="12.75"/>
    <row r="89" spans="1:3" s="27" customFormat="1" ht="12.75">
      <c r="A89" s="27" t="s">
        <v>24</v>
      </c>
      <c r="C89" s="73"/>
    </row>
    <row r="90" spans="1:7" s="27" customFormat="1" ht="12.75">
      <c r="A90" s="25"/>
      <c r="B90" s="12"/>
      <c r="C90" s="12"/>
      <c r="D90" s="12"/>
      <c r="E90" s="12"/>
      <c r="F90" s="12"/>
      <c r="G90" s="12"/>
    </row>
    <row r="91" spans="1:7" s="27" customFormat="1" ht="12.75">
      <c r="A91" s="12"/>
      <c r="B91" s="12"/>
      <c r="C91" s="12"/>
      <c r="D91" s="12"/>
      <c r="E91" s="12"/>
      <c r="F91" s="12"/>
      <c r="G91" s="12"/>
    </row>
    <row r="92" spans="1:7" ht="12.75">
      <c r="A92" s="25"/>
      <c r="B92" s="12"/>
      <c r="C92" s="12"/>
      <c r="D92" s="12"/>
      <c r="E92" s="12"/>
      <c r="F92" s="12"/>
      <c r="G92" s="12"/>
    </row>
  </sheetData>
  <sheetProtection/>
  <mergeCells count="1">
    <mergeCell ref="A1:G1"/>
  </mergeCells>
  <printOptions/>
  <pageMargins left="0.5118110236220472" right="0.2362204724409449" top="0.2755905511811024" bottom="0.2755905511811024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157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37</v>
      </c>
      <c r="C9" s="121">
        <v>8</v>
      </c>
      <c r="D9" s="121">
        <v>6</v>
      </c>
      <c r="E9" s="121">
        <v>5</v>
      </c>
      <c r="F9" s="121">
        <v>8</v>
      </c>
      <c r="G9" s="121">
        <v>4</v>
      </c>
    </row>
    <row r="10" spans="1:7" ht="12.75">
      <c r="A10" s="70" t="s">
        <v>97</v>
      </c>
      <c r="B10" s="141">
        <v>4</v>
      </c>
      <c r="C10" s="121">
        <v>8</v>
      </c>
      <c r="D10" s="121">
        <v>0</v>
      </c>
      <c r="E10" s="121">
        <v>1</v>
      </c>
      <c r="F10" s="142">
        <v>5</v>
      </c>
      <c r="G10" s="121">
        <v>0</v>
      </c>
    </row>
    <row r="11" spans="1:7" ht="12.75">
      <c r="A11" s="70" t="s">
        <v>98</v>
      </c>
      <c r="B11" s="121">
        <v>0</v>
      </c>
      <c r="C11" s="121">
        <v>0</v>
      </c>
      <c r="D11" s="121">
        <v>0</v>
      </c>
      <c r="E11" s="121">
        <v>0</v>
      </c>
      <c r="F11" s="121">
        <v>1</v>
      </c>
      <c r="G11" s="121">
        <v>0</v>
      </c>
    </row>
    <row r="12" spans="1:7" ht="12.75">
      <c r="A12" s="70" t="s">
        <v>41</v>
      </c>
      <c r="B12" s="141">
        <v>135</v>
      </c>
      <c r="C12" s="121">
        <v>36</v>
      </c>
      <c r="D12" s="121">
        <v>10</v>
      </c>
      <c r="E12" s="121">
        <v>39</v>
      </c>
      <c r="F12" s="121">
        <v>3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2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4851456.18</v>
      </c>
      <c r="C16" s="124">
        <v>1821982.49</v>
      </c>
      <c r="D16" s="124">
        <v>295380.56</v>
      </c>
      <c r="E16" s="124">
        <v>445719.42</v>
      </c>
      <c r="F16" s="124">
        <v>91700</v>
      </c>
      <c r="G16" s="124">
        <v>33306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ht="15">
      <c r="A2" s="219" t="s">
        <v>106</v>
      </c>
      <c r="B2" s="219"/>
      <c r="C2" s="219"/>
      <c r="D2" s="219"/>
      <c r="E2" s="219"/>
      <c r="F2" s="219"/>
      <c r="G2" s="219"/>
    </row>
    <row r="3" spans="1:8" ht="15">
      <c r="A3" s="220" t="s">
        <v>116</v>
      </c>
      <c r="B3" s="221"/>
      <c r="C3" s="221"/>
      <c r="D3" s="221"/>
      <c r="E3" s="221"/>
      <c r="F3" s="221"/>
      <c r="G3" s="22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117</v>
      </c>
      <c r="J4" s="164" t="s">
        <v>118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33.00390625" style="0" bestFit="1" customWidth="1"/>
    <col min="2" max="2" width="12.421875" style="0" bestFit="1" customWidth="1"/>
    <col min="6" max="6" width="12.28125" style="0" bestFit="1" customWidth="1"/>
  </cols>
  <sheetData>
    <row r="1" spans="1:7" ht="15">
      <c r="A1" s="223" t="s">
        <v>160</v>
      </c>
      <c r="B1" s="223"/>
      <c r="C1" s="223"/>
      <c r="D1" s="223"/>
      <c r="E1" s="223"/>
      <c r="F1" s="223"/>
      <c r="G1" s="223"/>
    </row>
    <row r="3" spans="1:7" ht="12.75">
      <c r="A3" s="167" t="s">
        <v>149</v>
      </c>
      <c r="B3" s="167" t="s">
        <v>6</v>
      </c>
      <c r="C3" s="164" t="s">
        <v>7</v>
      </c>
      <c r="D3" s="164" t="s">
        <v>8</v>
      </c>
      <c r="E3" s="164" t="s">
        <v>9</v>
      </c>
      <c r="F3" s="167" t="s">
        <v>46</v>
      </c>
      <c r="G3" s="164" t="s">
        <v>81</v>
      </c>
    </row>
    <row r="4" spans="1:7" s="1" customFormat="1" ht="12.75">
      <c r="A4" s="182" t="s">
        <v>161</v>
      </c>
      <c r="B4" s="166">
        <v>146</v>
      </c>
      <c r="C4" s="166">
        <v>20</v>
      </c>
      <c r="D4" s="166">
        <v>58</v>
      </c>
      <c r="E4" s="166">
        <v>40</v>
      </c>
      <c r="F4" s="166">
        <v>5</v>
      </c>
      <c r="G4" s="166">
        <v>3</v>
      </c>
    </row>
    <row r="5" spans="1:7" ht="12.75">
      <c r="A5" s="183" t="s">
        <v>123</v>
      </c>
      <c r="B5" s="165">
        <v>10</v>
      </c>
      <c r="C5" s="165">
        <v>8</v>
      </c>
      <c r="D5" s="165">
        <v>20</v>
      </c>
      <c r="E5" s="165">
        <v>9</v>
      </c>
      <c r="F5" s="165">
        <v>1</v>
      </c>
      <c r="G5" s="165">
        <v>0</v>
      </c>
    </row>
    <row r="6" spans="1:7" ht="12.75">
      <c r="A6" s="183" t="s">
        <v>145</v>
      </c>
      <c r="B6" s="165">
        <v>23</v>
      </c>
      <c r="C6" s="165">
        <v>0</v>
      </c>
      <c r="D6" s="165">
        <v>23</v>
      </c>
      <c r="E6" s="165">
        <v>2</v>
      </c>
      <c r="F6" s="165">
        <v>0</v>
      </c>
      <c r="G6" s="165">
        <v>0</v>
      </c>
    </row>
    <row r="7" spans="1:7" s="1" customFormat="1" ht="12.75">
      <c r="A7" s="182" t="s">
        <v>162</v>
      </c>
      <c r="B7" s="166">
        <v>113</v>
      </c>
      <c r="C7" s="166">
        <v>11</v>
      </c>
      <c r="D7" s="166">
        <v>15</v>
      </c>
      <c r="E7" s="166">
        <v>29</v>
      </c>
      <c r="F7" s="166">
        <v>4</v>
      </c>
      <c r="G7" s="166">
        <v>3</v>
      </c>
    </row>
    <row r="8" spans="1:7" ht="12.75">
      <c r="A8" s="183" t="s">
        <v>122</v>
      </c>
      <c r="B8" s="165">
        <v>11</v>
      </c>
      <c r="C8" s="165">
        <v>0</v>
      </c>
      <c r="D8" s="165">
        <v>2</v>
      </c>
      <c r="E8" s="165">
        <v>14</v>
      </c>
      <c r="F8" s="165">
        <v>4</v>
      </c>
      <c r="G8" s="165">
        <v>3</v>
      </c>
    </row>
    <row r="9" spans="1:7" ht="12.75">
      <c r="A9" s="183" t="s">
        <v>163</v>
      </c>
      <c r="B9" s="165">
        <v>88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</row>
    <row r="10" spans="1:7" ht="12.75">
      <c r="A10" s="183" t="s">
        <v>164</v>
      </c>
      <c r="B10" s="165">
        <v>4</v>
      </c>
      <c r="C10" s="165">
        <v>3</v>
      </c>
      <c r="D10" s="165">
        <v>0</v>
      </c>
      <c r="E10" s="165">
        <v>0</v>
      </c>
      <c r="F10" s="165">
        <v>0</v>
      </c>
      <c r="G10" s="165">
        <v>0</v>
      </c>
    </row>
    <row r="11" spans="1:7" ht="12.75">
      <c r="A11" s="183" t="s">
        <v>165</v>
      </c>
      <c r="B11" s="165">
        <v>10</v>
      </c>
      <c r="C11" s="165">
        <v>8</v>
      </c>
      <c r="D11" s="165">
        <v>3</v>
      </c>
      <c r="E11" s="165">
        <v>1</v>
      </c>
      <c r="F11" s="165">
        <v>0</v>
      </c>
      <c r="G11" s="165">
        <v>0</v>
      </c>
    </row>
    <row r="12" spans="1:7" s="1" customFormat="1" ht="12.75">
      <c r="A12" s="182" t="s">
        <v>166</v>
      </c>
      <c r="B12" s="184">
        <f aca="true" t="shared" si="0" ref="B12:G12">B14*B15/B7</f>
        <v>87.61061946902655</v>
      </c>
      <c r="C12" s="184">
        <f t="shared" si="0"/>
        <v>0</v>
      </c>
      <c r="D12" s="184">
        <f t="shared" si="0"/>
        <v>13.333333333333334</v>
      </c>
      <c r="E12" s="184">
        <f t="shared" si="0"/>
        <v>48.275862068965516</v>
      </c>
      <c r="F12" s="184">
        <f t="shared" si="0"/>
        <v>100</v>
      </c>
      <c r="G12" s="184">
        <f t="shared" si="0"/>
        <v>100</v>
      </c>
    </row>
    <row r="14" spans="2:7" ht="12.75">
      <c r="B14">
        <f aca="true" t="shared" si="1" ref="B14:G14">B8+B9</f>
        <v>99</v>
      </c>
      <c r="C14">
        <f t="shared" si="1"/>
        <v>0</v>
      </c>
      <c r="D14">
        <f t="shared" si="1"/>
        <v>2</v>
      </c>
      <c r="E14">
        <f t="shared" si="1"/>
        <v>14</v>
      </c>
      <c r="F14">
        <f t="shared" si="1"/>
        <v>4</v>
      </c>
      <c r="G14">
        <f t="shared" si="1"/>
        <v>3</v>
      </c>
    </row>
    <row r="15" spans="2:7" ht="12.75">
      <c r="B15">
        <v>100</v>
      </c>
      <c r="C15">
        <v>100</v>
      </c>
      <c r="D15">
        <v>100</v>
      </c>
      <c r="E15">
        <v>100</v>
      </c>
      <c r="F15">
        <v>100</v>
      </c>
      <c r="G15">
        <v>100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2017-04-05T17:56:44Z</cp:lastPrinted>
  <dcterms:created xsi:type="dcterms:W3CDTF">2005-03-31T07:09:53Z</dcterms:created>
  <dcterms:modified xsi:type="dcterms:W3CDTF">2017-04-27T16:08:31Z</dcterms:modified>
  <cp:category/>
  <cp:version/>
  <cp:contentType/>
  <cp:contentStatus/>
</cp:coreProperties>
</file>