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8.42.76\ICHIFE - Pagos Inversión_2024\ROSY\ESTADOS FINANCIEROS\2025\6. JUNIO 2025\2025\SIF 2DO TRIM 2025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4000" windowHeight="94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<sst xmlns="http://schemas.openxmlformats.org/spreadsheetml/2006/main" count="51" uniqueCount="51">
  <si>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</si>
  <si>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</si>
  <si>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</si>
  <si>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</si>
  <si>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</si>
  <si>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</si>
  <si>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</si>
  <si>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</si>
  <si>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</si>
  <si>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</si>
  <si>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</si>
  <si>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</si>
  <si>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</si>
  <si>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</si>
  <si>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</si>
  <si>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</si>
  <si>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</si>
  <si>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</si>
  <si>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</si>
  <si>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</si>
  <si>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</si>
  <si>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</si>
  <si>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</si>
  <si>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</si>
  <si>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</si>
  <si>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</si>
  <si>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</si>
  <si>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</si>
  <si>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</si>
  <si>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</si>
  <si>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</si>
  <si>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</si>
  <si>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</si>
  <si>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</si>
  <si>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</si>
  <si>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</si>
  <si>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</si>
  <si>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</si>
  <si>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</si>
  <si>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</si>
  <si>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</si>
  <si>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</si>
  <si>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</si>
  <si>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</si>
  <si>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</si>
  <si>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INFRAESTRUCTURA FÍSICA EDUCATIVA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</si>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</sst>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25" zoomScale="91" zoomScaleNormal="91" workbookViewId="0">
      <selection activeCell="G25" sqref="G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50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1965126.69</v>
      </c>
      <c r="E10" s="17">
        <f t="shared" ref="E10:E18" si="0">C10+D10</f>
        <v>1965126.69</v>
      </c>
      <c r="F10" s="17">
        <f>SUM(F11:F18)</f>
        <v>0</v>
      </c>
      <c r="G10" s="17">
        <f>SUM(G11:G18)</f>
        <v>0</v>
      </c>
      <c r="H10" s="17">
        <f t="shared" ref="H10:H18" si="1">E10-F10</f>
        <v>1965126.69</v>
      </c>
    </row>
    <row r="11" spans="2:11" x14ac:dyDescent="0.25">
      <c r="B11" s="12" t="s">
        <v>14</v>
      </c>
      <c r="C11" s="15">
        <v>0</v>
      </c>
      <c r="D11" s="15">
        <v>1965126.69</v>
      </c>
      <c r="E11" s="18">
        <f t="shared" si="0"/>
        <v>1965126.69</v>
      </c>
      <c r="F11" s="15">
        <v>0</v>
      </c>
      <c r="G11" s="15">
        <v>0</v>
      </c>
      <c r="H11" s="18">
        <f t="shared" si="1"/>
        <v>1965126.69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37322621.369999997</v>
      </c>
      <c r="D20" s="17">
        <f>SUM(D21:D27)</f>
        <v>133274984.51000001</v>
      </c>
      <c r="E20" s="17">
        <f t="shared" ref="E20:E27" si="2">C20+D20</f>
        <v>170597605.88</v>
      </c>
      <c r="F20" s="17">
        <f>SUM(F21:F27)</f>
        <v>52044675.759999998</v>
      </c>
      <c r="G20" s="17">
        <f>SUM(G21:G27)</f>
        <v>36488637.509999998</v>
      </c>
      <c r="H20" s="17">
        <f t="shared" ref="H20:H27" si="3">E20-F20</f>
        <v>118552930.12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37322621.369999997</v>
      </c>
      <c r="D25" s="15">
        <v>133274984.51000001</v>
      </c>
      <c r="E25" s="19">
        <f t="shared" si="2"/>
        <v>170597605.88</v>
      </c>
      <c r="F25" s="31">
        <v>52044675.759999998</v>
      </c>
      <c r="G25" s="15">
        <v>36488637.509999998</v>
      </c>
      <c r="H25" s="19">
        <f t="shared" si="3"/>
        <v>118552930.12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37322621.369999997</v>
      </c>
      <c r="D46" s="9">
        <f>SUM(D40,D29,D20,D10)</f>
        <v>135240111.20000002</v>
      </c>
      <c r="E46" s="9">
        <f>C46+D46</f>
        <v>172562732.57000002</v>
      </c>
      <c r="F46" s="9">
        <f>SUM(F40,F29,F10,F20)</f>
        <v>52044675.759999998</v>
      </c>
      <c r="G46" s="9">
        <f>SUM(G40,G29,G20,G10)</f>
        <v>36488637.509999998</v>
      </c>
      <c r="H46" s="9">
        <f>E46-F46</f>
        <v>120518056.81000003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24" t="s">
        <v>48</v>
      </c>
      <c r="C51" s="24"/>
      <c r="D51" s="24" t="s">
        <v>49</v>
      </c>
      <c r="E51" s="24"/>
      <c r="F51" s="27"/>
      <c r="G51" s="27"/>
      <c r="H51" s="27"/>
    </row>
    <row r="52" spans="2:8" s="26" customFormat="1" x14ac:dyDescent="0.25">
      <c r="B52" s="24" t="s">
        <v>46</v>
      </c>
      <c r="C52" s="24"/>
      <c r="D52" s="24" t="s">
        <v>47</v>
      </c>
      <c r="E52" s="24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" right="0" top="0" bottom="0" header="0.31496062992125984" footer="0.31496062992125984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Liliana Eunice Amaro Cisneros</cp:lastModifiedBy>
  <cp:lastPrinted>2024-01-23T21:40:57Z</cp:lastPrinted>
  <dcterms:created xsi:type="dcterms:W3CDTF">2019-12-05T18:14:36Z</dcterms:created>
  <dcterms:modified xsi:type="dcterms:W3CDTF">2025-07-19T19:14:39Z</dcterms:modified>
</cp:coreProperties>
</file>